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6D298BE7-B703-4BB8-A5D8-2DEC0BAB4130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68" i="6" l="1"/>
  <c r="K67" i="6"/>
</calcChain>
</file>

<file path=xl/sharedStrings.xml><?xml version="1.0" encoding="utf-8"?>
<sst xmlns="http://schemas.openxmlformats.org/spreadsheetml/2006/main" count="188" uniqueCount="141">
  <si>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</si>
  <si>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</si>
  <si>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</si>
  <si>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</si>
  <si>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</si>
  <si>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</si>
  <si>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</si>
  <si>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</si>
  <si>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</si>
  <si>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</si>
  <si>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</si>
  <si>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</si>
  <si>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</si>
  <si>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</si>
  <si>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</si>
  <si>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</si>
  <si>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</si>
  <si>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</si>
  <si>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</si>
  <si>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</si>
  <si>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</si>
  <si>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</si>
  <si>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</si>
  <si>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</si>
  <si>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</si>
  <si>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</si>
  <si>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ТЕРм10-08-001-10</t>
  </si>
  <si>
    <t>Приборы приемно-контрольные объектовые на: 1 луч</t>
  </si>
  <si>
    <t>1 шт.</t>
  </si>
  <si>
    <t>2</t>
  </si>
  <si>
    <t>ТЕРм10-03-001-04</t>
  </si>
  <si>
    <t>Плата дополнительная, устанавливаемая на готовом месте стойки</t>
  </si>
  <si>
    <t>3</t>
  </si>
  <si>
    <t>ТЕРм10-08-001-13</t>
  </si>
  <si>
    <t>Устройства промежуточные на количество лучей: 1</t>
  </si>
  <si>
    <t>4</t>
  </si>
  <si>
    <t>ТЕРм08-01-081-03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</si>
  <si>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12</t>
  </si>
  <si>
    <t>5</t>
  </si>
  <si>
    <t>ТЕРм11-05-001-01</t>
  </si>
  <si>
    <t>Механизм исполнительный, масса: до 20 кг</t>
  </si>
  <si>
    <t>6</t>
  </si>
  <si>
    <t>ТЕРм08-01-121-01</t>
  </si>
  <si>
    <t>Аккумулятор кислотный стационарный, тип: С-1, СК-1</t>
  </si>
  <si>
    <t>7</t>
  </si>
  <si>
    <t>ТЕРм08-02-396-05</t>
  </si>
  <si>
    <t>Короб по стенам и потолкам, длина: 2 м</t>
  </si>
  <si>
    <t>100 м</t>
  </si>
  <si>
    <t>8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</si>
  <si>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</si>
  <si>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</si>
  <si>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</si>
  <si>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9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</si>
  <si>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</si>
  <si>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</si>
  <si>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10</t>
  </si>
  <si>
    <t>ТЕРм08-02-412-01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</si>
  <si>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</si>
  <si>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11</t>
  </si>
  <si>
    <t>ТЕРм10-01-054-03</t>
  </si>
  <si>
    <t>Прокладка кабеля по плоскому кабельросту типа «Решетка»</t>
  </si>
  <si>
    <t>12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</si>
  <si>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</si>
  <si>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</si>
  <si>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</si>
  <si>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13</t>
  </si>
  <si>
    <t>ТЕРм10-05-001-03</t>
  </si>
  <si>
    <t>Проверка монтажа системы перед настройкой</t>
  </si>
  <si>
    <t>1 система</t>
  </si>
  <si>
    <t>14</t>
  </si>
  <si>
    <t>ТЕРм10-02-041-03</t>
  </si>
  <si>
    <t>Электрическая проверка и настройка: канала ввода-вывода информации</t>
  </si>
  <si>
    <t>1 канал</t>
  </si>
  <si>
    <t>15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</si>
  <si>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</si>
  <si>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</si>
  <si>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16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</si>
  <si>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</si>
  <si>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</si>
  <si>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</si>
  <si>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Оборудование и материалы</t>
  </si>
  <si>
    <t>Цена поставщика</t>
  </si>
  <si>
    <t>Elsys-MB-Pro4-2А-00-ТП. СКУД, 4 считывателя, 4 реле</t>
  </si>
  <si>
    <t>шт.</t>
  </si>
  <si>
    <r>
      <t>17</t>
    </r>
    <r>
      <rPr>
        <i/>
        <sz val="9"/>
        <rFont val="Arial"/>
        <family val="2"/>
        <charset val="204"/>
      </rPr>
      <t xml:space="preserve">
О</t>
    </r>
  </si>
  <si>
    <t>Elsys-IP. Модуль Ethernet интерфейса для Elsys-MB-Light, Std, Pro, Pro4</t>
  </si>
  <si>
    <r>
      <t>18</t>
    </r>
    <r>
      <rPr>
        <i/>
        <sz val="9"/>
        <rFont val="Arial"/>
        <family val="2"/>
        <charset val="204"/>
      </rPr>
      <t xml:space="preserve">
О</t>
    </r>
  </si>
  <si>
    <t>Parsec PR-EH03. Считыватель proximity карт Em-Marin, HID ProxCard II, корпус - серый пластик</t>
  </si>
  <si>
    <r>
      <t>19</t>
    </r>
    <r>
      <rPr>
        <i/>
        <sz val="9"/>
        <rFont val="Arial"/>
        <family val="2"/>
        <charset val="204"/>
      </rPr>
      <t xml:space="preserve">
О</t>
    </r>
  </si>
  <si>
    <t>Кнопка аварийного открывания двери (ИОПР513/101-3)</t>
  </si>
  <si>
    <r>
      <t>20</t>
    </r>
    <r>
      <rPr>
        <i/>
        <sz val="9"/>
        <rFont val="Arial"/>
        <family val="2"/>
        <charset val="204"/>
      </rPr>
      <t xml:space="preserve">
О</t>
    </r>
  </si>
  <si>
    <t>Elsys-XB2. Модуль памяти на 2300 карт/1800 событий для Light, Std, Pro, Pro4</t>
  </si>
  <si>
    <r>
      <t>21</t>
    </r>
    <r>
      <rPr>
        <i/>
        <sz val="9"/>
        <rFont val="Arial"/>
        <family val="2"/>
        <charset val="204"/>
      </rPr>
      <t xml:space="preserve">
О</t>
    </r>
  </si>
  <si>
    <t>ИО 102-20 Извещатель магнитоконтактный охранный</t>
  </si>
  <si>
    <r>
      <t>22</t>
    </r>
    <r>
      <rPr>
        <i/>
        <sz val="9"/>
        <rFont val="Arial"/>
        <family val="2"/>
        <charset val="204"/>
      </rPr>
      <t xml:space="preserve">
О</t>
    </r>
  </si>
  <si>
    <t>Электромагнитный замок AL-180FB-02</t>
  </si>
  <si>
    <r>
      <t>23</t>
    </r>
    <r>
      <rPr>
        <i/>
        <sz val="9"/>
        <rFont val="Arial"/>
        <family val="2"/>
        <charset val="204"/>
      </rPr>
      <t xml:space="preserve">
О</t>
    </r>
  </si>
  <si>
    <t>Доводчик двери NORA-M 4S</t>
  </si>
  <si>
    <r>
      <t>24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</si>
  <si>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</si>
  <si>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25</t>
    </r>
    <r>
      <rPr>
        <i/>
        <sz val="9"/>
        <rFont val="Arial"/>
        <family val="2"/>
        <charset val="204"/>
      </rPr>
      <t xml:space="preserve">
О</t>
    </r>
  </si>
  <si>
    <t>Кабель ШВВП 3*0,75</t>
  </si>
  <si>
    <t>м</t>
  </si>
  <si>
    <r>
      <t>26</t>
    </r>
    <r>
      <rPr>
        <i/>
        <sz val="9"/>
        <rFont val="Arial"/>
        <family val="2"/>
        <charset val="204"/>
      </rPr>
      <t xml:space="preserve">
О</t>
    </r>
  </si>
  <si>
    <t>Кабель канал 20*10</t>
  </si>
  <si>
    <r>
      <t>27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</si>
  <si>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</si>
  <si>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28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</si>
  <si>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</si>
  <si>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29</t>
    </r>
    <r>
      <rPr>
        <i/>
        <sz val="9"/>
        <rFont val="Arial"/>
        <family val="2"/>
        <charset val="204"/>
      </rPr>
      <t xml:space="preserve">
О</t>
    </r>
  </si>
  <si>
    <t>Кабель ВВГ нг LS 3*1,5</t>
  </si>
  <si>
    <r>
      <t>30</t>
    </r>
    <r>
      <rPr>
        <i/>
        <sz val="9"/>
        <rFont val="Arial"/>
        <family val="2"/>
        <charset val="204"/>
      </rPr>
      <t xml:space="preserve">
О</t>
    </r>
  </si>
  <si>
    <t>Кабель ParLan U/UTP Cat5e 4х2х0,52 PVC (Паритет)</t>
  </si>
  <si>
    <r>
      <t>31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</si>
  <si>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</si>
  <si>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</si>
  <si>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</si>
  <si>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</si>
  <si>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___________________________144,233</t>
  </si>
  <si>
    <t>тыс. руб.</t>
  </si>
  <si>
    <t>___________________________2,585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</si>
  <si>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</si>
  <si>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</si>
  <si>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</si>
  <si>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_______________________________________________________________________________________________191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</si>
  <si>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</si>
  <si>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</si>
  <si>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</si>
  <si>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_______________________________________________________________________________________________101,770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</si>
  <si>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</si>
  <si>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</si>
  <si>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</si>
  <si>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_______________________________________________________________________________________________33,091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</si>
  <si>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</si>
  <si>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</si>
  <si>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ЛОКАЛЬНЫЙ СМЕТНЫЙ РАСЧЕТ № 2</t>
  </si>
  <si>
    <t>монтаж СКУД 2 прохода</t>
  </si>
  <si>
    <t>" _____ " ________________ 2020 г.</t>
  </si>
  <si>
    <t>"______ " _______________2020 г.</t>
  </si>
  <si>
    <t>ИТОГО по смете</t>
  </si>
  <si>
    <t>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</si>
</sst>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0" fontId="3" fillId="0" borderId="0" xfId="1" applyNumberFormat="1" applyFont="1" applyAlignment="1">
      <alignment horizontal="center" vertical="top" wrapText="1"/>
    </xf>
    <xf numFmtId="49" fontId="3" fillId="0" borderId="0" xfId="1" applyNumberFormat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 wrapText="1"/>
    </xf>
    <xf numFmtId="0" fontId="8" fillId="0" borderId="0" xfId="1" applyFont="1" applyAlignment="1">
      <alignment wrapText="1"/>
    </xf>
    <xf numFmtId="0" fontId="7" fillId="0" borderId="0" xfId="1" applyNumberFormat="1" applyFont="1" applyAlignment="1">
      <alignment horizontal="center" vertical="top"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92"/>
  <sheetViews>
    <sheetView showGridLines="0" tabSelected="1" topLeftCell="A60" zoomScaleSheetLayoutView="75" workbookViewId="0">
      <selection activeCell="M73" sqref="M73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8"/>
      <c r="N3" s="48"/>
      <c r="O3" s="48"/>
      <c r="P3" s="48"/>
      <c r="Q3" s="48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137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138</v>
      </c>
      <c r="N5" s="5"/>
      <c r="O5" s="5"/>
      <c r="P5" s="5"/>
      <c r="Q5" s="7"/>
    </row>
    <row r="6" spans="1:17" ht="14.4" x14ac:dyDescent="0.3">
      <c r="A6" s="58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135</v>
      </c>
      <c r="H9" s="12"/>
      <c r="I9" s="12"/>
      <c r="J9" s="5"/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4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5</v>
      </c>
      <c r="D12" s="48" t="s">
        <v>136</v>
      </c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6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7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126</v>
      </c>
      <c r="E16" s="5"/>
      <c r="F16" s="5"/>
      <c r="G16" s="5"/>
      <c r="H16" s="14"/>
      <c r="I16" s="14"/>
      <c r="J16" s="60" t="s">
        <v>118</v>
      </c>
      <c r="K16" s="61"/>
      <c r="L16" s="9" t="s">
        <v>119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133</v>
      </c>
      <c r="E17" s="5"/>
      <c r="F17" s="5"/>
      <c r="G17" s="5"/>
      <c r="H17" s="14"/>
      <c r="I17" s="14"/>
      <c r="J17" s="60" t="s">
        <v>134</v>
      </c>
      <c r="K17" s="61"/>
      <c r="L17" s="9" t="s">
        <v>119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131</v>
      </c>
      <c r="E18" s="5"/>
      <c r="F18" s="5"/>
      <c r="G18" s="5"/>
      <c r="H18" s="14"/>
      <c r="I18" s="14"/>
      <c r="J18" s="60" t="s">
        <v>132</v>
      </c>
      <c r="K18" s="61"/>
      <c r="L18" s="9" t="s">
        <v>119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129</v>
      </c>
      <c r="E19" s="5"/>
      <c r="F19" s="5"/>
      <c r="G19" s="5"/>
      <c r="H19" s="14"/>
      <c r="I19" s="14"/>
      <c r="J19" s="60" t="s">
        <v>130</v>
      </c>
      <c r="K19" s="61"/>
      <c r="L19" s="9" t="s">
        <v>119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127</v>
      </c>
      <c r="E20" s="5"/>
      <c r="F20" s="5"/>
      <c r="G20" s="5"/>
      <c r="H20" s="14"/>
      <c r="I20" s="14"/>
      <c r="J20" s="60" t="s">
        <v>128</v>
      </c>
      <c r="K20" s="61"/>
      <c r="L20" s="9" t="s">
        <v>119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122</v>
      </c>
      <c r="E21" s="5"/>
      <c r="F21" s="5"/>
      <c r="G21" s="5"/>
      <c r="H21" s="14"/>
      <c r="I21" s="14"/>
      <c r="J21" s="60" t="s">
        <v>120</v>
      </c>
      <c r="K21" s="61"/>
      <c r="L21" s="9" t="s">
        <v>119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123</v>
      </c>
      <c r="E22" s="5"/>
      <c r="F22" s="5"/>
      <c r="G22" s="5"/>
      <c r="H22" s="14"/>
      <c r="I22" s="14"/>
      <c r="J22" s="60" t="s">
        <v>124</v>
      </c>
      <c r="K22" s="61"/>
      <c r="L22" s="9" t="s">
        <v>125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121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4" t="s">
        <v>8</v>
      </c>
      <c r="B26" s="56" t="s">
        <v>9</v>
      </c>
      <c r="C26" s="49" t="s">
        <v>10</v>
      </c>
      <c r="D26" s="49" t="s">
        <v>11</v>
      </c>
      <c r="E26" s="49" t="s">
        <v>12</v>
      </c>
      <c r="F26" s="49" t="s">
        <v>13</v>
      </c>
      <c r="G26" s="52"/>
      <c r="H26" s="52"/>
      <c r="I26" s="52"/>
      <c r="J26" s="49" t="s">
        <v>14</v>
      </c>
      <c r="K26" s="50"/>
      <c r="L26" s="50"/>
      <c r="M26" s="50"/>
      <c r="N26" s="50"/>
      <c r="O26" s="49" t="s">
        <v>15</v>
      </c>
      <c r="P26" s="49" t="s">
        <v>16</v>
      </c>
      <c r="Q26" s="51" t="s">
        <v>22</v>
      </c>
    </row>
    <row r="27" spans="1:17" x14ac:dyDescent="0.25">
      <c r="A27" s="55"/>
      <c r="B27" s="57"/>
      <c r="C27" s="53"/>
      <c r="D27" s="49"/>
      <c r="E27" s="49"/>
      <c r="F27" s="49" t="s">
        <v>17</v>
      </c>
      <c r="G27" s="49" t="s">
        <v>18</v>
      </c>
      <c r="H27" s="52"/>
      <c r="I27" s="52"/>
      <c r="J27" s="49" t="s">
        <v>23</v>
      </c>
      <c r="K27" s="49" t="s">
        <v>17</v>
      </c>
      <c r="L27" s="49" t="s">
        <v>18</v>
      </c>
      <c r="M27" s="52"/>
      <c r="N27" s="52"/>
      <c r="O27" s="49"/>
      <c r="P27" s="49"/>
      <c r="Q27" s="51"/>
    </row>
    <row r="28" spans="1:17" x14ac:dyDescent="0.25">
      <c r="A28" s="55"/>
      <c r="B28" s="57"/>
      <c r="C28" s="53"/>
      <c r="D28" s="49"/>
      <c r="E28" s="49"/>
      <c r="F28" s="52"/>
      <c r="G28" s="32" t="s">
        <v>19</v>
      </c>
      <c r="H28" s="32" t="s">
        <v>20</v>
      </c>
      <c r="I28" s="32" t="s">
        <v>21</v>
      </c>
      <c r="J28" s="53"/>
      <c r="K28" s="52"/>
      <c r="L28" s="32" t="s">
        <v>19</v>
      </c>
      <c r="M28" s="32" t="s">
        <v>20</v>
      </c>
      <c r="N28" s="32" t="s">
        <v>21</v>
      </c>
      <c r="O28" s="49"/>
      <c r="P28" s="49"/>
      <c r="Q28" s="51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2" t="s">
        <v>24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</row>
    <row r="31" spans="1:17" ht="24" x14ac:dyDescent="0.25">
      <c r="A31" s="37" t="s">
        <v>25</v>
      </c>
      <c r="B31" s="38" t="s">
        <v>26</v>
      </c>
      <c r="C31" s="39" t="s">
        <v>27</v>
      </c>
      <c r="D31" s="21" t="s">
        <v>28</v>
      </c>
      <c r="E31" s="40">
        <v>1</v>
      </c>
      <c r="F31" s="41">
        <v>46.43</v>
      </c>
      <c r="G31" s="41">
        <v>41.38</v>
      </c>
      <c r="H31" s="41">
        <v>0.48</v>
      </c>
      <c r="I31" s="42"/>
      <c r="J31" s="42"/>
      <c r="K31" s="42">
        <v>46.43</v>
      </c>
      <c r="L31" s="42">
        <v>41.38</v>
      </c>
      <c r="M31" s="42">
        <v>0.48</v>
      </c>
      <c r="N31" s="42"/>
      <c r="O31" s="42">
        <v>3.3</v>
      </c>
      <c r="P31" s="42">
        <v>3.3</v>
      </c>
      <c r="Q31" s="43"/>
    </row>
    <row r="32" spans="1:17" ht="24" x14ac:dyDescent="0.25">
      <c r="A32" s="37" t="s">
        <v>29</v>
      </c>
      <c r="B32" s="38" t="s">
        <v>30</v>
      </c>
      <c r="C32" s="39" t="s">
        <v>31</v>
      </c>
      <c r="D32" s="21" t="s">
        <v>28</v>
      </c>
      <c r="E32" s="40">
        <v>2</v>
      </c>
      <c r="F32" s="41">
        <v>33.78</v>
      </c>
      <c r="G32" s="41">
        <v>24.69</v>
      </c>
      <c r="H32" s="41">
        <v>8.6</v>
      </c>
      <c r="I32" s="41">
        <v>1.0900000000000001</v>
      </c>
      <c r="J32" s="42"/>
      <c r="K32" s="42">
        <v>67.56</v>
      </c>
      <c r="L32" s="42">
        <v>49.38</v>
      </c>
      <c r="M32" s="42">
        <v>17.2</v>
      </c>
      <c r="N32" s="42">
        <v>2.1800000000000002</v>
      </c>
      <c r="O32" s="42">
        <v>2.29</v>
      </c>
      <c r="P32" s="42">
        <v>4.58</v>
      </c>
      <c r="Q32" s="43"/>
    </row>
    <row r="33" spans="1:17" ht="24" x14ac:dyDescent="0.25">
      <c r="A33" s="37" t="s">
        <v>32</v>
      </c>
      <c r="B33" s="38" t="s">
        <v>33</v>
      </c>
      <c r="C33" s="39" t="s">
        <v>34</v>
      </c>
      <c r="D33" s="21" t="s">
        <v>28</v>
      </c>
      <c r="E33" s="40">
        <v>4</v>
      </c>
      <c r="F33" s="41">
        <v>19.68</v>
      </c>
      <c r="G33" s="41">
        <v>15.49</v>
      </c>
      <c r="H33" s="41">
        <v>0.48</v>
      </c>
      <c r="I33" s="42"/>
      <c r="J33" s="42"/>
      <c r="K33" s="42">
        <v>78.72</v>
      </c>
      <c r="L33" s="42">
        <v>61.96</v>
      </c>
      <c r="M33" s="42">
        <v>1.92</v>
      </c>
      <c r="N33" s="42"/>
      <c r="O33" s="42">
        <v>1.2</v>
      </c>
      <c r="P33" s="42">
        <v>4.8</v>
      </c>
      <c r="Q33" s="43"/>
    </row>
    <row r="34" spans="1:17" ht="57" x14ac:dyDescent="0.25">
      <c r="A34" s="37" t="s">
        <v>35</v>
      </c>
      <c r="B34" s="38" t="s">
        <v>36</v>
      </c>
      <c r="C34" s="39" t="s">
        <v>37</v>
      </c>
      <c r="D34" s="21" t="s">
        <v>28</v>
      </c>
      <c r="E34" s="40">
        <v>2</v>
      </c>
      <c r="F34" s="41">
        <v>23.54</v>
      </c>
      <c r="G34" s="41">
        <v>13.74</v>
      </c>
      <c r="H34" s="41">
        <v>8.61</v>
      </c>
      <c r="I34" s="41">
        <v>0.65</v>
      </c>
      <c r="J34" s="42"/>
      <c r="K34" s="42">
        <v>47.08</v>
      </c>
      <c r="L34" s="42">
        <v>27.48</v>
      </c>
      <c r="M34" s="42">
        <v>17.22</v>
      </c>
      <c r="N34" s="42">
        <v>1.3</v>
      </c>
      <c r="O34" s="42">
        <v>1.1299999999999999</v>
      </c>
      <c r="P34" s="42">
        <v>2.2599999999999998</v>
      </c>
      <c r="Q34" s="43"/>
    </row>
    <row r="35" spans="1:17" ht="24" x14ac:dyDescent="0.25">
      <c r="A35" s="37" t="s">
        <v>38</v>
      </c>
      <c r="B35" s="38" t="s">
        <v>39</v>
      </c>
      <c r="C35" s="39" t="s">
        <v>40</v>
      </c>
      <c r="D35" s="21" t="s">
        <v>28</v>
      </c>
      <c r="E35" s="40">
        <v>4</v>
      </c>
      <c r="F35" s="41">
        <v>40.700000000000003</v>
      </c>
      <c r="G35" s="41">
        <v>6.36</v>
      </c>
      <c r="H35" s="41">
        <v>28.05</v>
      </c>
      <c r="I35" s="41">
        <v>3.76</v>
      </c>
      <c r="J35" s="42"/>
      <c r="K35" s="42">
        <v>162.80000000000001</v>
      </c>
      <c r="L35" s="42">
        <v>25.44</v>
      </c>
      <c r="M35" s="42">
        <v>112.2</v>
      </c>
      <c r="N35" s="42">
        <v>15.04</v>
      </c>
      <c r="O35" s="42">
        <v>0.59</v>
      </c>
      <c r="P35" s="42">
        <v>2.36</v>
      </c>
      <c r="Q35" s="43"/>
    </row>
    <row r="36" spans="1:17" ht="24" x14ac:dyDescent="0.25">
      <c r="A36" s="37" t="s">
        <v>41</v>
      </c>
      <c r="B36" s="38" t="s">
        <v>42</v>
      </c>
      <c r="C36" s="39" t="s">
        <v>43</v>
      </c>
      <c r="D36" s="21" t="s">
        <v>28</v>
      </c>
      <c r="E36" s="40">
        <v>1</v>
      </c>
      <c r="F36" s="41">
        <v>39</v>
      </c>
      <c r="G36" s="41">
        <v>25.05</v>
      </c>
      <c r="H36" s="42"/>
      <c r="I36" s="42"/>
      <c r="J36" s="42"/>
      <c r="K36" s="42">
        <v>39</v>
      </c>
      <c r="L36" s="42">
        <v>25.05</v>
      </c>
      <c r="M36" s="42"/>
      <c r="N36" s="42"/>
      <c r="O36" s="42">
        <v>2.06</v>
      </c>
      <c r="P36" s="42">
        <v>2.06</v>
      </c>
      <c r="Q36" s="43"/>
    </row>
    <row r="37" spans="1:17" ht="24" x14ac:dyDescent="0.25">
      <c r="A37" s="37" t="s">
        <v>44</v>
      </c>
      <c r="B37" s="38" t="s">
        <v>45</v>
      </c>
      <c r="C37" s="39" t="s">
        <v>46</v>
      </c>
      <c r="D37" s="21" t="s">
        <v>47</v>
      </c>
      <c r="E37" s="40">
        <v>0.2</v>
      </c>
      <c r="F37" s="41">
        <v>527.35</v>
      </c>
      <c r="G37" s="41">
        <v>357.65</v>
      </c>
      <c r="H37" s="41">
        <v>40.6</v>
      </c>
      <c r="I37" s="41">
        <v>1.63</v>
      </c>
      <c r="J37" s="42"/>
      <c r="K37" s="42">
        <v>105.47</v>
      </c>
      <c r="L37" s="42">
        <v>71.53</v>
      </c>
      <c r="M37" s="42">
        <v>8.1199999999999992</v>
      </c>
      <c r="N37" s="42">
        <v>0.33</v>
      </c>
      <c r="O37" s="42">
        <v>30.08</v>
      </c>
      <c r="P37" s="42">
        <v>6.02</v>
      </c>
      <c r="Q37" s="43"/>
    </row>
    <row r="38" spans="1:17" ht="34.200000000000003" x14ac:dyDescent="0.25">
      <c r="A38" s="37" t="s">
        <v>48</v>
      </c>
      <c r="B38" s="38" t="s">
        <v>49</v>
      </c>
      <c r="C38" s="39" t="s">
        <v>50</v>
      </c>
      <c r="D38" s="21" t="s">
        <v>51</v>
      </c>
      <c r="E38" s="40">
        <v>2.2000000000000002</v>
      </c>
      <c r="F38" s="41">
        <v>215.21</v>
      </c>
      <c r="G38" s="41">
        <v>120.63</v>
      </c>
      <c r="H38" s="41">
        <v>56.46</v>
      </c>
      <c r="I38" s="41">
        <v>3.27</v>
      </c>
      <c r="J38" s="42"/>
      <c r="K38" s="42">
        <v>473.46</v>
      </c>
      <c r="L38" s="42">
        <v>265.39</v>
      </c>
      <c r="M38" s="42">
        <v>124.21</v>
      </c>
      <c r="N38" s="42">
        <v>7.19</v>
      </c>
      <c r="O38" s="42">
        <v>9.92</v>
      </c>
      <c r="P38" s="42">
        <v>21.82</v>
      </c>
      <c r="Q38" s="43"/>
    </row>
    <row r="39" spans="1:17" ht="34.200000000000003" x14ac:dyDescent="0.25">
      <c r="A39" s="37" t="s">
        <v>52</v>
      </c>
      <c r="B39" s="38" t="s">
        <v>53</v>
      </c>
      <c r="C39" s="39" t="s">
        <v>54</v>
      </c>
      <c r="D39" s="21" t="s">
        <v>47</v>
      </c>
      <c r="E39" s="40">
        <v>2</v>
      </c>
      <c r="F39" s="41">
        <v>293.52999999999997</v>
      </c>
      <c r="G39" s="41">
        <v>226.39</v>
      </c>
      <c r="H39" s="41">
        <v>45.25</v>
      </c>
      <c r="I39" s="41">
        <v>1.47</v>
      </c>
      <c r="J39" s="42"/>
      <c r="K39" s="42">
        <v>587.05999999999995</v>
      </c>
      <c r="L39" s="42">
        <v>452.78</v>
      </c>
      <c r="M39" s="42">
        <v>90.5</v>
      </c>
      <c r="N39" s="42">
        <v>2.94</v>
      </c>
      <c r="O39" s="42">
        <v>19.04</v>
      </c>
      <c r="P39" s="42">
        <v>38.08</v>
      </c>
      <c r="Q39" s="43"/>
    </row>
    <row r="40" spans="1:17" ht="45.6" x14ac:dyDescent="0.25">
      <c r="A40" s="37" t="s">
        <v>55</v>
      </c>
      <c r="B40" s="38" t="s">
        <v>56</v>
      </c>
      <c r="C40" s="39" t="s">
        <v>57</v>
      </c>
      <c r="D40" s="21" t="s">
        <v>47</v>
      </c>
      <c r="E40" s="40">
        <v>0.3</v>
      </c>
      <c r="F40" s="41">
        <v>67.17</v>
      </c>
      <c r="G40" s="41">
        <v>53.39</v>
      </c>
      <c r="H40" s="41">
        <v>2.15</v>
      </c>
      <c r="I40" s="41">
        <v>0.16</v>
      </c>
      <c r="J40" s="42"/>
      <c r="K40" s="42">
        <v>20.149999999999999</v>
      </c>
      <c r="L40" s="42">
        <v>16.02</v>
      </c>
      <c r="M40" s="42">
        <v>0.65</v>
      </c>
      <c r="N40" s="42">
        <v>0.05</v>
      </c>
      <c r="O40" s="42">
        <v>4.49</v>
      </c>
      <c r="P40" s="42">
        <v>1.35</v>
      </c>
      <c r="Q40" s="43"/>
    </row>
    <row r="41" spans="1:17" ht="24" x14ac:dyDescent="0.25">
      <c r="A41" s="37" t="s">
        <v>58</v>
      </c>
      <c r="B41" s="38" t="s">
        <v>59</v>
      </c>
      <c r="C41" s="39" t="s">
        <v>60</v>
      </c>
      <c r="D41" s="21" t="s">
        <v>51</v>
      </c>
      <c r="E41" s="40">
        <v>1</v>
      </c>
      <c r="F41" s="41">
        <v>67.790000000000006</v>
      </c>
      <c r="G41" s="41">
        <v>41.1</v>
      </c>
      <c r="H41" s="41">
        <v>12.42</v>
      </c>
      <c r="I41" s="41">
        <v>1.58</v>
      </c>
      <c r="J41" s="42"/>
      <c r="K41" s="42">
        <v>67.790000000000006</v>
      </c>
      <c r="L41" s="42">
        <v>41.1</v>
      </c>
      <c r="M41" s="42">
        <v>12.42</v>
      </c>
      <c r="N41" s="42">
        <v>1.58</v>
      </c>
      <c r="O41" s="42">
        <v>3.38</v>
      </c>
      <c r="P41" s="42">
        <v>3.38</v>
      </c>
      <c r="Q41" s="43"/>
    </row>
    <row r="42" spans="1:17" ht="40.5" customHeight="1" x14ac:dyDescent="0.25">
      <c r="A42" s="37" t="s">
        <v>61</v>
      </c>
      <c r="B42" s="38" t="s">
        <v>62</v>
      </c>
      <c r="C42" s="39" t="s">
        <v>63</v>
      </c>
      <c r="D42" s="21" t="s">
        <v>64</v>
      </c>
      <c r="E42" s="40">
        <v>0.08</v>
      </c>
      <c r="F42" s="41">
        <v>110.18</v>
      </c>
      <c r="G42" s="41">
        <v>99.71</v>
      </c>
      <c r="H42" s="42"/>
      <c r="I42" s="42"/>
      <c r="J42" s="42"/>
      <c r="K42" s="42">
        <v>8.81</v>
      </c>
      <c r="L42" s="42">
        <v>7.98</v>
      </c>
      <c r="M42" s="42"/>
      <c r="N42" s="42"/>
      <c r="O42" s="42">
        <v>8.1999999999999993</v>
      </c>
      <c r="P42" s="42">
        <v>0.66</v>
      </c>
      <c r="Q42" s="43"/>
    </row>
    <row r="43" spans="1:17" ht="24" x14ac:dyDescent="0.25">
      <c r="A43" s="37" t="s">
        <v>65</v>
      </c>
      <c r="B43" s="38" t="s">
        <v>66</v>
      </c>
      <c r="C43" s="39" t="s">
        <v>67</v>
      </c>
      <c r="D43" s="21" t="s">
        <v>68</v>
      </c>
      <c r="E43" s="40">
        <v>1</v>
      </c>
      <c r="F43" s="41">
        <v>862.52</v>
      </c>
      <c r="G43" s="41">
        <v>845.61</v>
      </c>
      <c r="H43" s="42"/>
      <c r="I43" s="42"/>
      <c r="J43" s="42"/>
      <c r="K43" s="42">
        <v>862.52</v>
      </c>
      <c r="L43" s="42">
        <v>845.61</v>
      </c>
      <c r="M43" s="42"/>
      <c r="N43" s="42"/>
      <c r="O43" s="42">
        <v>64.599999999999994</v>
      </c>
      <c r="P43" s="42">
        <v>64.599999999999994</v>
      </c>
      <c r="Q43" s="43"/>
    </row>
    <row r="44" spans="1:17" ht="24" x14ac:dyDescent="0.25">
      <c r="A44" s="37" t="s">
        <v>69</v>
      </c>
      <c r="B44" s="38" t="s">
        <v>70</v>
      </c>
      <c r="C44" s="39" t="s">
        <v>71</v>
      </c>
      <c r="D44" s="21" t="s">
        <v>72</v>
      </c>
      <c r="E44" s="40">
        <v>1</v>
      </c>
      <c r="F44" s="41">
        <v>258.18</v>
      </c>
      <c r="G44" s="41">
        <v>253.12</v>
      </c>
      <c r="H44" s="42"/>
      <c r="I44" s="42"/>
      <c r="J44" s="42"/>
      <c r="K44" s="42">
        <v>258.18</v>
      </c>
      <c r="L44" s="42">
        <v>253.12</v>
      </c>
      <c r="M44" s="42"/>
      <c r="N44" s="42"/>
      <c r="O44" s="42">
        <v>15.5</v>
      </c>
      <c r="P44" s="42">
        <v>15.5</v>
      </c>
      <c r="Q44" s="43"/>
    </row>
    <row r="45" spans="1:17" ht="34.200000000000003" x14ac:dyDescent="0.25">
      <c r="A45" s="37" t="s">
        <v>73</v>
      </c>
      <c r="B45" s="38" t="s">
        <v>74</v>
      </c>
      <c r="C45" s="39" t="s">
        <v>75</v>
      </c>
      <c r="D45" s="21" t="s">
        <v>68</v>
      </c>
      <c r="E45" s="40">
        <v>1</v>
      </c>
      <c r="F45" s="41">
        <v>329.37</v>
      </c>
      <c r="G45" s="41">
        <v>329.37</v>
      </c>
      <c r="H45" s="42"/>
      <c r="I45" s="42"/>
      <c r="J45" s="42"/>
      <c r="K45" s="42">
        <v>329.37</v>
      </c>
      <c r="L45" s="42">
        <v>329.37</v>
      </c>
      <c r="M45" s="42"/>
      <c r="N45" s="42"/>
      <c r="O45" s="42">
        <v>17.600000000000001</v>
      </c>
      <c r="P45" s="42">
        <v>17.600000000000001</v>
      </c>
      <c r="Q45" s="43"/>
    </row>
    <row r="46" spans="1:17" ht="34.200000000000003" x14ac:dyDescent="0.25">
      <c r="A46" s="37" t="s">
        <v>76</v>
      </c>
      <c r="B46" s="38" t="s">
        <v>77</v>
      </c>
      <c r="C46" s="39" t="s">
        <v>78</v>
      </c>
      <c r="D46" s="21" t="s">
        <v>79</v>
      </c>
      <c r="E46" s="40">
        <v>0.03</v>
      </c>
      <c r="F46" s="41">
        <v>3665.56</v>
      </c>
      <c r="G46" s="41">
        <v>1017.38</v>
      </c>
      <c r="H46" s="41">
        <v>2648.18</v>
      </c>
      <c r="I46" s="41">
        <v>345.59</v>
      </c>
      <c r="J46" s="42"/>
      <c r="K46" s="42">
        <v>109.97</v>
      </c>
      <c r="L46" s="42">
        <v>30.52</v>
      </c>
      <c r="M46" s="42">
        <v>79.45</v>
      </c>
      <c r="N46" s="42">
        <v>10.37</v>
      </c>
      <c r="O46" s="42">
        <v>87.63</v>
      </c>
      <c r="P46" s="42">
        <v>2.63</v>
      </c>
      <c r="Q46" s="43"/>
    </row>
    <row r="47" spans="1:17" ht="14.4" x14ac:dyDescent="0.3">
      <c r="A47" s="62" t="s">
        <v>80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</row>
    <row r="48" spans="1:17" ht="36" x14ac:dyDescent="0.25">
      <c r="A48" s="44" t="s">
        <v>84</v>
      </c>
      <c r="B48" s="38" t="s">
        <v>81</v>
      </c>
      <c r="C48" s="39" t="s">
        <v>82</v>
      </c>
      <c r="D48" s="21" t="s">
        <v>83</v>
      </c>
      <c r="E48" s="40">
        <v>1</v>
      </c>
      <c r="F48" s="41">
        <v>29000</v>
      </c>
      <c r="G48" s="42"/>
      <c r="H48" s="42"/>
      <c r="I48" s="42"/>
      <c r="J48" s="42">
        <v>29000</v>
      </c>
      <c r="K48" s="42">
        <v>29000</v>
      </c>
      <c r="L48" s="42"/>
      <c r="M48" s="42"/>
      <c r="N48" s="42"/>
      <c r="O48" s="42"/>
      <c r="P48" s="42"/>
      <c r="Q48" s="43"/>
    </row>
    <row r="49" spans="1:17" ht="36" x14ac:dyDescent="0.25">
      <c r="A49" s="44" t="s">
        <v>86</v>
      </c>
      <c r="B49" s="38" t="s">
        <v>81</v>
      </c>
      <c r="C49" s="39" t="s">
        <v>85</v>
      </c>
      <c r="D49" s="21" t="s">
        <v>83</v>
      </c>
      <c r="E49" s="40">
        <v>1</v>
      </c>
      <c r="F49" s="41">
        <v>6000</v>
      </c>
      <c r="G49" s="42"/>
      <c r="H49" s="42"/>
      <c r="I49" s="42"/>
      <c r="J49" s="42">
        <v>6000</v>
      </c>
      <c r="K49" s="42">
        <v>6000</v>
      </c>
      <c r="L49" s="42"/>
      <c r="M49" s="42"/>
      <c r="N49" s="42"/>
      <c r="O49" s="42"/>
      <c r="P49" s="42"/>
      <c r="Q49" s="43"/>
    </row>
    <row r="50" spans="1:17" ht="36" x14ac:dyDescent="0.25">
      <c r="A50" s="44" t="s">
        <v>88</v>
      </c>
      <c r="B50" s="38" t="s">
        <v>81</v>
      </c>
      <c r="C50" s="39" t="s">
        <v>87</v>
      </c>
      <c r="D50" s="21" t="s">
        <v>83</v>
      </c>
      <c r="E50" s="40">
        <v>4</v>
      </c>
      <c r="F50" s="41">
        <v>9000</v>
      </c>
      <c r="G50" s="42"/>
      <c r="H50" s="42"/>
      <c r="I50" s="42"/>
      <c r="J50" s="42">
        <v>36000</v>
      </c>
      <c r="K50" s="42">
        <v>36000</v>
      </c>
      <c r="L50" s="42"/>
      <c r="M50" s="42"/>
      <c r="N50" s="42"/>
      <c r="O50" s="42"/>
      <c r="P50" s="42"/>
      <c r="Q50" s="43"/>
    </row>
    <row r="51" spans="1:17" ht="36" x14ac:dyDescent="0.25">
      <c r="A51" s="44" t="s">
        <v>90</v>
      </c>
      <c r="B51" s="38" t="s">
        <v>81</v>
      </c>
      <c r="C51" s="39" t="s">
        <v>89</v>
      </c>
      <c r="D51" s="21" t="s">
        <v>83</v>
      </c>
      <c r="E51" s="40">
        <v>2</v>
      </c>
      <c r="F51" s="41">
        <v>700</v>
      </c>
      <c r="G51" s="42"/>
      <c r="H51" s="42"/>
      <c r="I51" s="42"/>
      <c r="J51" s="42">
        <v>1400</v>
      </c>
      <c r="K51" s="42">
        <v>1400</v>
      </c>
      <c r="L51" s="42"/>
      <c r="M51" s="42"/>
      <c r="N51" s="42"/>
      <c r="O51" s="42"/>
      <c r="P51" s="42"/>
      <c r="Q51" s="43"/>
    </row>
    <row r="52" spans="1:17" ht="36" x14ac:dyDescent="0.25">
      <c r="A52" s="44" t="s">
        <v>92</v>
      </c>
      <c r="B52" s="38" t="s">
        <v>81</v>
      </c>
      <c r="C52" s="39" t="s">
        <v>91</v>
      </c>
      <c r="D52" s="21" t="s">
        <v>83</v>
      </c>
      <c r="E52" s="40">
        <v>1</v>
      </c>
      <c r="F52" s="41">
        <v>2000</v>
      </c>
      <c r="G52" s="42"/>
      <c r="H52" s="42"/>
      <c r="I52" s="42"/>
      <c r="J52" s="42">
        <v>2000</v>
      </c>
      <c r="K52" s="42">
        <v>2000</v>
      </c>
      <c r="L52" s="42"/>
      <c r="M52" s="42"/>
      <c r="N52" s="42"/>
      <c r="O52" s="42"/>
      <c r="P52" s="42"/>
      <c r="Q52" s="43"/>
    </row>
    <row r="53" spans="1:17" ht="36" x14ac:dyDescent="0.25">
      <c r="A53" s="44" t="s">
        <v>94</v>
      </c>
      <c r="B53" s="38" t="s">
        <v>81</v>
      </c>
      <c r="C53" s="39" t="s">
        <v>93</v>
      </c>
      <c r="D53" s="21" t="s">
        <v>83</v>
      </c>
      <c r="E53" s="40">
        <v>2</v>
      </c>
      <c r="F53" s="41">
        <v>170</v>
      </c>
      <c r="G53" s="42"/>
      <c r="H53" s="42"/>
      <c r="I53" s="42"/>
      <c r="J53" s="42">
        <v>340</v>
      </c>
      <c r="K53" s="42">
        <v>340</v>
      </c>
      <c r="L53" s="42"/>
      <c r="M53" s="42"/>
      <c r="N53" s="42"/>
      <c r="O53" s="42"/>
      <c r="P53" s="42"/>
      <c r="Q53" s="43"/>
    </row>
    <row r="54" spans="1:17" ht="36" x14ac:dyDescent="0.25">
      <c r="A54" s="44" t="s">
        <v>96</v>
      </c>
      <c r="B54" s="38" t="s">
        <v>81</v>
      </c>
      <c r="C54" s="39" t="s">
        <v>95</v>
      </c>
      <c r="D54" s="21" t="s">
        <v>83</v>
      </c>
      <c r="E54" s="40">
        <v>2</v>
      </c>
      <c r="F54" s="41">
        <v>5000</v>
      </c>
      <c r="G54" s="42"/>
      <c r="H54" s="42"/>
      <c r="I54" s="42"/>
      <c r="J54" s="42">
        <v>10000</v>
      </c>
      <c r="K54" s="42">
        <v>10000</v>
      </c>
      <c r="L54" s="42"/>
      <c r="M54" s="42"/>
      <c r="N54" s="42"/>
      <c r="O54" s="42"/>
      <c r="P54" s="42"/>
      <c r="Q54" s="43"/>
    </row>
    <row r="55" spans="1:17" ht="36" x14ac:dyDescent="0.25">
      <c r="A55" s="44" t="s">
        <v>98</v>
      </c>
      <c r="B55" s="38" t="s">
        <v>81</v>
      </c>
      <c r="C55" s="39" t="s">
        <v>97</v>
      </c>
      <c r="D55" s="21" t="s">
        <v>83</v>
      </c>
      <c r="E55" s="40">
        <v>2</v>
      </c>
      <c r="F55" s="41">
        <v>1500</v>
      </c>
      <c r="G55" s="42"/>
      <c r="H55" s="42"/>
      <c r="I55" s="42"/>
      <c r="J55" s="42">
        <v>3000</v>
      </c>
      <c r="K55" s="42">
        <v>3000</v>
      </c>
      <c r="L55" s="42"/>
      <c r="M55" s="42"/>
      <c r="N55" s="42"/>
      <c r="O55" s="42"/>
      <c r="P55" s="42"/>
      <c r="Q55" s="43"/>
    </row>
    <row r="56" spans="1:17" ht="36" x14ac:dyDescent="0.25">
      <c r="A56" s="44" t="s">
        <v>100</v>
      </c>
      <c r="B56" s="38" t="s">
        <v>81</v>
      </c>
      <c r="C56" s="39" t="s">
        <v>99</v>
      </c>
      <c r="D56" s="21" t="s">
        <v>83</v>
      </c>
      <c r="E56" s="40">
        <v>1</v>
      </c>
      <c r="F56" s="41">
        <v>750</v>
      </c>
      <c r="G56" s="42"/>
      <c r="H56" s="42"/>
      <c r="I56" s="42"/>
      <c r="J56" s="42">
        <v>750</v>
      </c>
      <c r="K56" s="42">
        <v>750</v>
      </c>
      <c r="L56" s="42"/>
      <c r="M56" s="42"/>
      <c r="N56" s="42"/>
      <c r="O56" s="42"/>
      <c r="P56" s="42"/>
      <c r="Q56" s="43"/>
    </row>
    <row r="57" spans="1:17" ht="36" x14ac:dyDescent="0.25">
      <c r="A57" s="44" t="s">
        <v>103</v>
      </c>
      <c r="B57" s="38" t="s">
        <v>81</v>
      </c>
      <c r="C57" s="39" t="s">
        <v>101</v>
      </c>
      <c r="D57" s="21" t="s">
        <v>102</v>
      </c>
      <c r="E57" s="40">
        <v>20</v>
      </c>
      <c r="F57" s="41">
        <v>19</v>
      </c>
      <c r="G57" s="42"/>
      <c r="H57" s="42"/>
      <c r="I57" s="42"/>
      <c r="J57" s="42">
        <v>380</v>
      </c>
      <c r="K57" s="42">
        <v>380</v>
      </c>
      <c r="L57" s="42"/>
      <c r="M57" s="42"/>
      <c r="N57" s="42"/>
      <c r="O57" s="42"/>
      <c r="P57" s="42"/>
      <c r="Q57" s="43"/>
    </row>
    <row r="58" spans="1:17" ht="36" x14ac:dyDescent="0.25">
      <c r="A58" s="44" t="s">
        <v>105</v>
      </c>
      <c r="B58" s="38" t="s">
        <v>81</v>
      </c>
      <c r="C58" s="39" t="s">
        <v>104</v>
      </c>
      <c r="D58" s="21" t="s">
        <v>102</v>
      </c>
      <c r="E58" s="40">
        <v>20</v>
      </c>
      <c r="F58" s="41">
        <v>10</v>
      </c>
      <c r="G58" s="42"/>
      <c r="H58" s="42"/>
      <c r="I58" s="42"/>
      <c r="J58" s="42">
        <v>200</v>
      </c>
      <c r="K58" s="42">
        <v>200</v>
      </c>
      <c r="L58" s="42"/>
      <c r="M58" s="42"/>
      <c r="N58" s="42"/>
      <c r="O58" s="42"/>
      <c r="P58" s="42"/>
      <c r="Q58" s="43"/>
    </row>
    <row r="59" spans="1:17" ht="36" x14ac:dyDescent="0.25">
      <c r="A59" s="44" t="s">
        <v>107</v>
      </c>
      <c r="B59" s="38" t="s">
        <v>81</v>
      </c>
      <c r="C59" s="39" t="s">
        <v>106</v>
      </c>
      <c r="D59" s="21" t="s">
        <v>102</v>
      </c>
      <c r="E59" s="40">
        <v>200</v>
      </c>
      <c r="F59" s="41">
        <v>20</v>
      </c>
      <c r="G59" s="42"/>
      <c r="H59" s="42"/>
      <c r="I59" s="42"/>
      <c r="J59" s="42">
        <v>4000</v>
      </c>
      <c r="K59" s="42">
        <v>4000</v>
      </c>
      <c r="L59" s="42"/>
      <c r="M59" s="42"/>
      <c r="N59" s="42"/>
      <c r="O59" s="42"/>
      <c r="P59" s="42"/>
      <c r="Q59" s="43"/>
    </row>
    <row r="60" spans="1:17" ht="36" x14ac:dyDescent="0.25">
      <c r="A60" s="44" t="s">
        <v>109</v>
      </c>
      <c r="B60" s="38" t="s">
        <v>81</v>
      </c>
      <c r="C60" s="39" t="s">
        <v>108</v>
      </c>
      <c r="D60" s="21" t="s">
        <v>83</v>
      </c>
      <c r="E60" s="40">
        <v>300</v>
      </c>
      <c r="F60" s="41">
        <v>1</v>
      </c>
      <c r="G60" s="42"/>
      <c r="H60" s="42"/>
      <c r="I60" s="42"/>
      <c r="J60" s="42">
        <v>300</v>
      </c>
      <c r="K60" s="42">
        <v>300</v>
      </c>
      <c r="L60" s="42"/>
      <c r="M60" s="42"/>
      <c r="N60" s="42"/>
      <c r="O60" s="42"/>
      <c r="P60" s="42"/>
      <c r="Q60" s="43"/>
    </row>
    <row r="61" spans="1:17" ht="36" x14ac:dyDescent="0.25">
      <c r="A61" s="44" t="s">
        <v>111</v>
      </c>
      <c r="B61" s="38" t="s">
        <v>81</v>
      </c>
      <c r="C61" s="39" t="s">
        <v>110</v>
      </c>
      <c r="D61" s="21" t="s">
        <v>102</v>
      </c>
      <c r="E61" s="40">
        <v>30</v>
      </c>
      <c r="F61" s="41">
        <v>30</v>
      </c>
      <c r="G61" s="42"/>
      <c r="H61" s="42"/>
      <c r="I61" s="42"/>
      <c r="J61" s="42">
        <v>900</v>
      </c>
      <c r="K61" s="42">
        <v>900</v>
      </c>
      <c r="L61" s="42"/>
      <c r="M61" s="42"/>
      <c r="N61" s="42"/>
      <c r="O61" s="42"/>
      <c r="P61" s="42"/>
      <c r="Q61" s="43"/>
    </row>
    <row r="62" spans="1:17" ht="36" x14ac:dyDescent="0.25">
      <c r="A62" s="44" t="s">
        <v>113</v>
      </c>
      <c r="B62" s="38" t="s">
        <v>81</v>
      </c>
      <c r="C62" s="39" t="s">
        <v>112</v>
      </c>
      <c r="D62" s="21" t="s">
        <v>102</v>
      </c>
      <c r="E62" s="40">
        <v>300</v>
      </c>
      <c r="F62" s="41">
        <v>25</v>
      </c>
      <c r="G62" s="42"/>
      <c r="H62" s="42"/>
      <c r="I62" s="42"/>
      <c r="J62" s="42">
        <v>7500</v>
      </c>
      <c r="K62" s="42">
        <v>7500</v>
      </c>
      <c r="L62" s="42"/>
      <c r="M62" s="42"/>
      <c r="N62" s="42"/>
      <c r="O62" s="42"/>
      <c r="P62" s="42"/>
      <c r="Q62" s="43"/>
    </row>
    <row r="63" spans="1:17" ht="14.4" x14ac:dyDescent="0.25">
      <c r="A63" s="64" t="s">
        <v>114</v>
      </c>
      <c r="B63" s="47"/>
      <c r="C63" s="47"/>
      <c r="D63" s="47"/>
      <c r="E63" s="47"/>
      <c r="F63" s="47"/>
      <c r="G63" s="47"/>
      <c r="H63" s="47"/>
      <c r="I63" s="47"/>
      <c r="J63" s="47"/>
      <c r="K63" s="41">
        <v>105034.37</v>
      </c>
      <c r="L63" s="41">
        <v>2544.11</v>
      </c>
      <c r="M63" s="41">
        <v>464.37</v>
      </c>
      <c r="N63" s="41">
        <v>40.98</v>
      </c>
      <c r="O63" s="42"/>
      <c r="P63" s="41">
        <v>191</v>
      </c>
      <c r="Q63" s="43"/>
    </row>
    <row r="64" spans="1:17" ht="14.4" x14ac:dyDescent="0.25">
      <c r="A64" s="64" t="s">
        <v>115</v>
      </c>
      <c r="B64" s="47"/>
      <c r="C64" s="47"/>
      <c r="D64" s="47"/>
      <c r="E64" s="47"/>
      <c r="F64" s="47"/>
      <c r="G64" s="47"/>
      <c r="H64" s="47"/>
      <c r="I64" s="47"/>
      <c r="J64" s="47"/>
      <c r="K64" s="41">
        <v>2262.92</v>
      </c>
      <c r="L64" s="42"/>
      <c r="M64" s="42"/>
      <c r="N64" s="42"/>
      <c r="O64" s="42"/>
      <c r="P64" s="42"/>
      <c r="Q64" s="43"/>
    </row>
    <row r="65" spans="1:17" ht="14.4" x14ac:dyDescent="0.25">
      <c r="A65" s="64" t="s">
        <v>116</v>
      </c>
      <c r="B65" s="47"/>
      <c r="C65" s="47"/>
      <c r="D65" s="47"/>
      <c r="E65" s="47"/>
      <c r="F65" s="47"/>
      <c r="G65" s="47"/>
      <c r="H65" s="47"/>
      <c r="I65" s="47"/>
      <c r="J65" s="47"/>
      <c r="K65" s="41">
        <v>1575.06</v>
      </c>
      <c r="L65" s="42"/>
      <c r="M65" s="42"/>
      <c r="N65" s="42"/>
      <c r="O65" s="42"/>
      <c r="P65" s="42"/>
      <c r="Q65" s="43"/>
    </row>
    <row r="66" spans="1:17" ht="14.4" x14ac:dyDescent="0.25">
      <c r="A66" s="46" t="s">
        <v>139</v>
      </c>
      <c r="B66" s="47"/>
      <c r="C66" s="47"/>
      <c r="D66" s="47"/>
      <c r="E66" s="47"/>
      <c r="F66" s="47"/>
      <c r="G66" s="47"/>
      <c r="H66" s="47"/>
      <c r="I66" s="47"/>
      <c r="J66" s="47"/>
      <c r="K66" s="73">
        <v>144233.45000000001</v>
      </c>
      <c r="L66" s="42"/>
      <c r="M66" s="42"/>
      <c r="N66" s="42"/>
      <c r="O66" s="42"/>
      <c r="P66" s="45">
        <v>191</v>
      </c>
      <c r="Q66" s="43"/>
    </row>
    <row r="67" spans="1:17" ht="14.4" x14ac:dyDescent="0.25">
      <c r="A67" s="46" t="s">
        <v>140</v>
      </c>
      <c r="B67" s="47"/>
      <c r="C67" s="47"/>
      <c r="D67" s="47"/>
      <c r="E67" s="47"/>
      <c r="F67" s="47"/>
      <c r="G67" s="47"/>
      <c r="H67" s="47"/>
      <c r="I67" s="47"/>
      <c r="J67" s="47"/>
      <c r="K67" s="73">
        <f>K66*0.2</f>
        <v>28846.690000000002</v>
      </c>
      <c r="L67" s="42"/>
      <c r="M67" s="42"/>
      <c r="N67" s="42"/>
      <c r="O67" s="42"/>
      <c r="P67" s="45"/>
      <c r="Q67" s="43"/>
    </row>
    <row r="68" spans="1:17" ht="14.4" x14ac:dyDescent="0.25">
      <c r="A68" s="46" t="s">
        <v>117</v>
      </c>
      <c r="B68" s="47"/>
      <c r="C68" s="47"/>
      <c r="D68" s="47"/>
      <c r="E68" s="47"/>
      <c r="F68" s="47"/>
      <c r="G68" s="47"/>
      <c r="H68" s="47"/>
      <c r="I68" s="47"/>
      <c r="J68" s="47"/>
      <c r="K68" s="73">
        <f>K66+K67</f>
        <v>173080.14</v>
      </c>
      <c r="L68" s="42"/>
      <c r="M68" s="42"/>
      <c r="N68" s="42"/>
      <c r="O68" s="42"/>
      <c r="P68" s="45">
        <v>191</v>
      </c>
      <c r="Q68" s="43"/>
    </row>
    <row r="74" spans="1:17" x14ac:dyDescent="0.25">
      <c r="A74" s="65"/>
      <c r="B74" s="66"/>
      <c r="C74" s="67"/>
      <c r="D74" s="68"/>
      <c r="E74" s="69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1"/>
    </row>
    <row r="75" spans="1:17" ht="14.4" x14ac:dyDescent="0.3">
      <c r="A75" s="72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</row>
    <row r="77" spans="1:17" ht="14.4" x14ac:dyDescent="0.3">
      <c r="A77" s="65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</row>
    <row r="82" spans="1:17" ht="14.4" x14ac:dyDescent="0.3">
      <c r="A82" s="65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1:17" ht="14.4" x14ac:dyDescent="0.3">
      <c r="A83" s="72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</row>
    <row r="85" spans="1:17" ht="14.4" x14ac:dyDescent="0.3">
      <c r="A85" s="65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8" spans="1:17" x14ac:dyDescent="0.25">
      <c r="A88" s="65"/>
      <c r="B88" s="66"/>
      <c r="C88" s="67"/>
      <c r="D88" s="68"/>
      <c r="E88" s="69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1"/>
    </row>
    <row r="89" spans="1:17" ht="14.4" x14ac:dyDescent="0.3">
      <c r="A89" s="72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</row>
    <row r="91" spans="1:17" ht="14.4" x14ac:dyDescent="0.3">
      <c r="A91" s="65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</row>
    <row r="92" spans="1:17" ht="14.4" x14ac:dyDescent="0.3">
      <c r="A92" s="72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</row>
  </sheetData>
  <mergeCells count="43">
    <mergeCell ref="A92:Q92"/>
    <mergeCell ref="A83:Q83"/>
    <mergeCell ref="A85:Q85"/>
    <mergeCell ref="A88:Q88"/>
    <mergeCell ref="A89:Q89"/>
    <mergeCell ref="A91:Q91"/>
    <mergeCell ref="F26:I26"/>
    <mergeCell ref="A74:Q74"/>
    <mergeCell ref="A75:Q75"/>
    <mergeCell ref="A77:Q77"/>
    <mergeCell ref="A82:Q82"/>
    <mergeCell ref="E26:E28"/>
    <mergeCell ref="A68:J68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7:Q47"/>
    <mergeCell ref="A63:J63"/>
    <mergeCell ref="A64:J64"/>
    <mergeCell ref="A65:J65"/>
    <mergeCell ref="A66:J66"/>
    <mergeCell ref="A67:J67"/>
    <mergeCell ref="M3:Q3"/>
    <mergeCell ref="J26:N26"/>
    <mergeCell ref="O26:O28"/>
    <mergeCell ref="P26:P28"/>
    <mergeCell ref="Q26:Q28"/>
    <mergeCell ref="F27:F28"/>
    <mergeCell ref="G27:I27"/>
    <mergeCell ref="J27:J28"/>
    <mergeCell ref="K27:K28"/>
    <mergeCell ref="L27:N27"/>
    <mergeCell ref="A26:A28"/>
    <mergeCell ref="B26:B28"/>
    <mergeCell ref="C26:C28"/>
    <mergeCell ref="D26:D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2020-11-10T04:19:53Z</dcterms:modified>
</cp:coreProperties>
</file>